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店铺抽样数据统计"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<sst xmlns="http://schemas.openxmlformats.org/spreadsheetml/2006/main" count="68" uniqueCount="41">
  <si>
    <t>说明：下面两个表格分别为销售订单里面 线下和线上抽样店铺在2024年5、6、7三个月的销售情况
1.请根据下面直营和非分销店铺的销售数据和财务数据进行比对，并说明差异情况；
2.加盟、联营性质店铺的销售数据需要根据结算单中对应结算比例计算出结算金额和财务结算数据进行比对，并说明差异情况
3.按照店铺、时间维度提供结算比例数据</t>
  </si>
  <si>
    <t>线下店铺</t>
  </si>
  <si>
    <t>店铺类型</t>
  </si>
  <si>
    <t>店铺编码</t>
  </si>
  <si>
    <t>店铺名称</t>
  </si>
  <si>
    <t>年份</t>
  </si>
  <si>
    <t>月份</t>
  </si>
  <si>
    <t>销售金额</t>
  </si>
  <si>
    <t>订单数量</t>
  </si>
  <si>
    <t xml:space="preserve"> 退款金额 </t>
  </si>
  <si>
    <t>退款订单数</t>
  </si>
  <si>
    <t>净销售金额</t>
  </si>
  <si>
    <t>加盟</t>
  </si>
  <si>
    <t>H06L</t>
  </si>
  <si>
    <t>宁夏银川鼓楼南街二店</t>
  </si>
  <si>
    <t>H0AH</t>
  </si>
  <si>
    <t>沛县东风路店</t>
  </si>
  <si>
    <t>联营</t>
  </si>
  <si>
    <t>H4A8</t>
  </si>
  <si>
    <t>河北石家庄益友购物中心店</t>
  </si>
  <si>
    <t>H6B4</t>
  </si>
  <si>
    <t>南京莲花池路华润苏果店</t>
  </si>
  <si>
    <t>直营</t>
  </si>
  <si>
    <t>H05X</t>
  </si>
  <si>
    <t>苏州观前街二店</t>
  </si>
  <si>
    <t>H3B2</t>
  </si>
  <si>
    <t>天津和平区滨江道二店</t>
  </si>
  <si>
    <t>线上店铺</t>
  </si>
  <si>
    <t>按照下单时间</t>
  </si>
  <si>
    <t>发货调整金额</t>
  </si>
  <si>
    <t>非分销</t>
  </si>
  <si>
    <t>DHF3</t>
  </si>
  <si>
    <t>海澜之家天猫官方旗舰店</t>
  </si>
  <si>
    <t>DGA8</t>
  </si>
  <si>
    <t>OVV抖音二店</t>
  </si>
  <si>
    <t>分销</t>
  </si>
  <si>
    <t>DH1A</t>
  </si>
  <si>
    <t>海澜之家拼多多能良荡石专卖店</t>
  </si>
  <si>
    <t>DH2S</t>
  </si>
  <si>
    <t>海澜之家淘宝至臻店</t>
  </si>
  <si>
    <t>按照钱货两清时间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</si>
</sst>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0"/>
      <name val="宋体"/>
      <charset val="134"/>
      <scheme val="minor"/>
    </font>
    <font>
      <sz val="11"/>
      <color theme="0"/>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4" borderId="11" applyNumberFormat="0" applyAlignment="0" applyProtection="0">
      <alignment vertical="center"/>
    </xf>
    <xf numFmtId="0" fontId="13" fillId="5" borderId="12" applyNumberFormat="0" applyAlignment="0" applyProtection="0">
      <alignment vertical="center"/>
    </xf>
    <xf numFmtId="0" fontId="14" fillId="5" borderId="11" applyNumberFormat="0" applyAlignment="0" applyProtection="0">
      <alignment vertical="center"/>
    </xf>
    <xf numFmtId="0" fontId="15" fillId="6"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8">
    <xf numFmtId="0" fontId="0" fillId="0" borderId="0" xfId="0">
      <alignment vertical="center"/>
    </xf>
    <xf numFmtId="43" fontId="0" fillId="0" borderId="0" xfId="0" applyNumberFormat="1">
      <alignment vertical="center"/>
    </xf>
    <xf numFmtId="0" fontId="0" fillId="0" borderId="0" xfId="0" applyAlignment="1">
      <alignment horizontal="lef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2" fillId="2" borderId="1" xfId="0" applyNumberFormat="1" applyFont="1" applyFill="1" applyBorder="1" applyAlignment="1" applyProtection="1">
      <alignment horizontal="center" vertical="center"/>
    </xf>
    <xf numFmtId="43" fontId="2" fillId="2"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43" fontId="3" fillId="0" borderId="1" xfId="0" applyNumberFormat="1" applyFont="1" applyFill="1" applyBorder="1" applyAlignment="1" applyProtection="1">
      <alignment horizontal="center" vertical="center"/>
    </xf>
    <xf numFmtId="0" fontId="2" fillId="2" borderId="2" xfId="0" applyNumberFormat="1" applyFont="1" applyFill="1" applyBorder="1" applyAlignment="1" applyProtection="1">
      <alignment horizontal="center" vertical="center"/>
    </xf>
    <xf numFmtId="0" fontId="2" fillId="2" borderId="3" xfId="0" applyNumberFormat="1" applyFont="1" applyFill="1" applyBorder="1" applyAlignment="1" applyProtection="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43" fontId="0" fillId="0" borderId="1" xfId="0" applyNumberFormat="1" applyBorder="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2" borderId="7" xfId="0" applyNumberFormat="1"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tabSelected="1" workbookViewId="0">
      <selection activeCell="A1" sqref="A1:J1"/>
    </sheetView>
  </sheetViews>
  <sheetFormatPr defaultColWidth="10" defaultRowHeight="14"/>
  <cols>
    <col min="1" max="2" width="9.66363636363636" customWidth="1"/>
    <col min="3" max="3" width="32" customWidth="1"/>
    <col min="4" max="5" width="5.66363636363636" customWidth="1"/>
    <col min="6" max="6" width="16.4454545454545" style="1" customWidth="1"/>
    <col min="7" max="7" width="17.3636363636364" customWidth="1"/>
    <col min="8" max="8" width="15.1818181818182" style="1" customWidth="1"/>
    <col min="9" max="9" width="18.5454545454545" customWidth="1"/>
    <col min="10" max="10" width="16.2727272727273" customWidth="1"/>
    <col min="11" max="11" width="17.3636363636364" customWidth="1"/>
    <col min="17" max="17" width="18.5454545454545"/>
    <col min="18" max="18" width="17.3636363636364"/>
    <col min="19" max="19" width="15.1818181818182"/>
    <col min="20" max="20" width="18.5454545454545"/>
  </cols>
  <sheetData>
    <row r="1" ht="70" customHeight="1" spans="1:10">
      <c r="A1" s="2" t="s">
        <v>0</v>
      </c>
      <c r="B1" s="2"/>
      <c r="C1" s="2"/>
      <c r="D1" s="2"/>
      <c r="E1" s="2"/>
      <c r="F1" s="2"/>
      <c r="G1" s="2"/>
      <c r="H1" s="2"/>
      <c r="I1" s="2"/>
      <c r="J1" s="2"/>
    </row>
    <row r="3" spans="1:10">
      <c r="A3" s="3" t="s">
        <v>1</v>
      </c>
      <c r="B3" s="4"/>
      <c r="C3" s="4"/>
      <c r="D3" s="4"/>
      <c r="E3" s="4"/>
      <c r="F3" s="4"/>
      <c r="G3" s="4"/>
      <c r="H3" s="4"/>
      <c r="I3" s="4"/>
      <c r="J3" s="4"/>
    </row>
    <row r="4" spans="1:10">
      <c r="A4" s="5" t="s">
        <v>2</v>
      </c>
      <c r="B4" s="5" t="s">
        <v>3</v>
      </c>
      <c r="C4" s="5" t="s">
        <v>4</v>
      </c>
      <c r="D4" s="5" t="s">
        <v>5</v>
      </c>
      <c r="E4" s="5" t="s">
        <v>6</v>
      </c>
      <c r="F4" s="5" t="s">
        <v>7</v>
      </c>
      <c r="G4" s="5" t="s">
        <v>8</v>
      </c>
      <c r="H4" s="6" t="s">
        <v>9</v>
      </c>
      <c r="I4" s="5" t="s">
        <v>10</v>
      </c>
      <c r="J4" s="5" t="s">
        <v>11</v>
      </c>
    </row>
    <row r="5" spans="1:10">
      <c r="A5" s="7" t="s">
        <v>12</v>
      </c>
      <c r="B5" s="7" t="s">
        <v>13</v>
      </c>
      <c r="C5" s="7" t="s">
        <v>14</v>
      </c>
      <c r="D5" s="8">
        <v>2024</v>
      </c>
      <c r="E5" s="7">
        <v>5</v>
      </c>
      <c r="F5" s="9">
        <v>1184508</v>
      </c>
      <c r="G5" s="7">
        <v>5254</v>
      </c>
      <c r="H5" s="9">
        <v>91576</v>
      </c>
      <c r="I5" s="7">
        <v>363</v>
      </c>
      <c r="J5" s="14">
        <f>F5-H5</f>
        <v>1092932</v>
      </c>
    </row>
    <row r="6" spans="1:10">
      <c r="A6" s="7"/>
      <c r="B6" s="7"/>
      <c r="C6" s="7"/>
      <c r="D6" s="8"/>
      <c r="E6" s="7">
        <v>6</v>
      </c>
      <c r="F6" s="9">
        <v>1007652</v>
      </c>
      <c r="G6" s="7">
        <v>5382</v>
      </c>
      <c r="H6" s="9">
        <v>92058</v>
      </c>
      <c r="I6" s="7">
        <v>445</v>
      </c>
      <c r="J6" s="14">
        <f t="shared" ref="J6:J22" si="0">F6-H6</f>
        <v>915594</v>
      </c>
    </row>
    <row r="7" spans="1:10">
      <c r="A7" s="7"/>
      <c r="B7" s="7"/>
      <c r="C7" s="7"/>
      <c r="D7" s="8"/>
      <c r="E7" s="7">
        <v>7</v>
      </c>
      <c r="F7" s="9">
        <v>731570</v>
      </c>
      <c r="G7" s="7">
        <v>3401</v>
      </c>
      <c r="H7" s="9">
        <v>49733</v>
      </c>
      <c r="I7" s="7">
        <v>222</v>
      </c>
      <c r="J7" s="14">
        <f t="shared" si="0"/>
        <v>681837</v>
      </c>
    </row>
    <row r="8" spans="1:10">
      <c r="A8" s="7"/>
      <c r="B8" s="7" t="s">
        <v>15</v>
      </c>
      <c r="C8" s="7" t="s">
        <v>16</v>
      </c>
      <c r="D8" s="8">
        <v>2024</v>
      </c>
      <c r="E8" s="7">
        <v>5</v>
      </c>
      <c r="F8" s="9">
        <v>683473</v>
      </c>
      <c r="G8" s="7">
        <v>2955</v>
      </c>
      <c r="H8" s="9">
        <v>67242</v>
      </c>
      <c r="I8" s="7">
        <v>270</v>
      </c>
      <c r="J8" s="14">
        <f>F8-H8</f>
        <v>616231</v>
      </c>
    </row>
    <row r="9" spans="1:10">
      <c r="A9" s="7"/>
      <c r="B9" s="7"/>
      <c r="C9" s="7"/>
      <c r="D9" s="8"/>
      <c r="E9" s="7">
        <v>6</v>
      </c>
      <c r="F9" s="9">
        <v>868342</v>
      </c>
      <c r="G9" s="7">
        <v>4806</v>
      </c>
      <c r="H9" s="9">
        <v>147557</v>
      </c>
      <c r="I9" s="7">
        <v>667</v>
      </c>
      <c r="J9" s="14">
        <f t="shared" si="0"/>
        <v>720785</v>
      </c>
    </row>
    <row r="10" spans="1:10">
      <c r="A10" s="7"/>
      <c r="B10" s="7"/>
      <c r="C10" s="7"/>
      <c r="D10" s="8"/>
      <c r="E10" s="7">
        <v>7</v>
      </c>
      <c r="F10" s="9">
        <v>284744</v>
      </c>
      <c r="G10" s="7">
        <v>1311</v>
      </c>
      <c r="H10" s="9">
        <v>28094</v>
      </c>
      <c r="I10" s="7">
        <v>126</v>
      </c>
      <c r="J10" s="14">
        <f t="shared" si="0"/>
        <v>256650</v>
      </c>
    </row>
    <row r="11" spans="1:10">
      <c r="A11" s="7" t="s">
        <v>17</v>
      </c>
      <c r="B11" s="7" t="s">
        <v>18</v>
      </c>
      <c r="C11" s="7" t="s">
        <v>19</v>
      </c>
      <c r="D11" s="8">
        <v>2024</v>
      </c>
      <c r="E11" s="7">
        <v>5</v>
      </c>
      <c r="F11" s="9">
        <v>551108</v>
      </c>
      <c r="G11" s="7">
        <v>2503</v>
      </c>
      <c r="H11" s="9">
        <v>73132</v>
      </c>
      <c r="I11" s="7">
        <v>321</v>
      </c>
      <c r="J11" s="14">
        <f t="shared" si="0"/>
        <v>477976</v>
      </c>
    </row>
    <row r="12" spans="1:10">
      <c r="A12" s="7"/>
      <c r="B12" s="7"/>
      <c r="C12" s="7"/>
      <c r="D12" s="8"/>
      <c r="E12" s="7">
        <v>6</v>
      </c>
      <c r="F12" s="9">
        <v>602865</v>
      </c>
      <c r="G12" s="7">
        <v>2862</v>
      </c>
      <c r="H12" s="9">
        <v>66816</v>
      </c>
      <c r="I12" s="7">
        <v>324</v>
      </c>
      <c r="J12" s="14">
        <f t="shared" si="0"/>
        <v>536049</v>
      </c>
    </row>
    <row r="13" spans="1:10">
      <c r="A13" s="7"/>
      <c r="B13" s="7"/>
      <c r="C13" s="7"/>
      <c r="D13" s="8"/>
      <c r="E13" s="7">
        <v>7</v>
      </c>
      <c r="F13" s="9">
        <v>357525</v>
      </c>
      <c r="G13" s="7">
        <v>1641</v>
      </c>
      <c r="H13" s="9">
        <v>44942</v>
      </c>
      <c r="I13" s="7">
        <v>206</v>
      </c>
      <c r="J13" s="14">
        <f t="shared" si="0"/>
        <v>312583</v>
      </c>
    </row>
    <row r="14" spans="1:10">
      <c r="A14" s="7"/>
      <c r="B14" s="7" t="s">
        <v>20</v>
      </c>
      <c r="C14" s="7" t="s">
        <v>21</v>
      </c>
      <c r="D14" s="8">
        <v>2024</v>
      </c>
      <c r="E14" s="7">
        <v>5</v>
      </c>
      <c r="F14" s="9">
        <v>202286</v>
      </c>
      <c r="G14" s="7">
        <v>1023</v>
      </c>
      <c r="H14" s="9">
        <v>10735</v>
      </c>
      <c r="I14" s="7">
        <v>57</v>
      </c>
      <c r="J14" s="14">
        <f t="shared" si="0"/>
        <v>191551</v>
      </c>
    </row>
    <row r="15" spans="1:10">
      <c r="A15" s="7"/>
      <c r="B15" s="7"/>
      <c r="C15" s="7"/>
      <c r="D15" s="8"/>
      <c r="E15" s="7">
        <v>6</v>
      </c>
      <c r="F15" s="9">
        <v>199052</v>
      </c>
      <c r="G15" s="7">
        <v>1131</v>
      </c>
      <c r="H15" s="9">
        <v>20061</v>
      </c>
      <c r="I15" s="7">
        <v>107</v>
      </c>
      <c r="J15" s="14">
        <f t="shared" si="0"/>
        <v>178991</v>
      </c>
    </row>
    <row r="16" spans="1:10">
      <c r="A16" s="7"/>
      <c r="B16" s="7"/>
      <c r="C16" s="7"/>
      <c r="D16" s="8"/>
      <c r="E16" s="7">
        <v>7</v>
      </c>
      <c r="F16" s="9">
        <v>109633</v>
      </c>
      <c r="G16" s="7">
        <v>574</v>
      </c>
      <c r="H16" s="9">
        <v>6371</v>
      </c>
      <c r="I16" s="7">
        <v>30</v>
      </c>
      <c r="J16" s="14">
        <f t="shared" si="0"/>
        <v>103262</v>
      </c>
    </row>
    <row r="17" spans="1:10">
      <c r="A17" s="7" t="s">
        <v>22</v>
      </c>
      <c r="B17" s="7" t="s">
        <v>23</v>
      </c>
      <c r="C17" s="7" t="s">
        <v>24</v>
      </c>
      <c r="D17" s="8">
        <v>2024</v>
      </c>
      <c r="E17" s="7">
        <v>5</v>
      </c>
      <c r="F17" s="9">
        <v>1571889</v>
      </c>
      <c r="G17" s="7">
        <v>7758</v>
      </c>
      <c r="H17" s="9">
        <v>52416</v>
      </c>
      <c r="I17" s="7">
        <v>241</v>
      </c>
      <c r="J17" s="14">
        <f t="shared" si="0"/>
        <v>1519473</v>
      </c>
    </row>
    <row r="18" spans="1:10">
      <c r="A18" s="7"/>
      <c r="B18" s="7"/>
      <c r="C18" s="7"/>
      <c r="D18" s="8"/>
      <c r="E18" s="7">
        <v>6</v>
      </c>
      <c r="F18" s="9">
        <v>1323872</v>
      </c>
      <c r="G18" s="7">
        <v>7710</v>
      </c>
      <c r="H18" s="9">
        <v>80709</v>
      </c>
      <c r="I18" s="7">
        <v>405</v>
      </c>
      <c r="J18" s="14">
        <f t="shared" si="0"/>
        <v>1243163</v>
      </c>
    </row>
    <row r="19" spans="1:10">
      <c r="A19" s="7"/>
      <c r="B19" s="7"/>
      <c r="C19" s="7"/>
      <c r="D19" s="8"/>
      <c r="E19" s="7">
        <v>7</v>
      </c>
      <c r="F19" s="9">
        <v>928253</v>
      </c>
      <c r="G19" s="7">
        <v>4791</v>
      </c>
      <c r="H19" s="9">
        <v>39393</v>
      </c>
      <c r="I19" s="7">
        <v>150</v>
      </c>
      <c r="J19" s="14">
        <f t="shared" si="0"/>
        <v>888860</v>
      </c>
    </row>
    <row r="20" spans="1:10">
      <c r="A20" s="7"/>
      <c r="B20" s="7" t="s">
        <v>25</v>
      </c>
      <c r="C20" s="7" t="s">
        <v>26</v>
      </c>
      <c r="D20" s="8">
        <v>2024</v>
      </c>
      <c r="E20" s="7">
        <v>5</v>
      </c>
      <c r="F20" s="9">
        <v>655857</v>
      </c>
      <c r="G20" s="7">
        <v>2934</v>
      </c>
      <c r="H20" s="9">
        <v>41232</v>
      </c>
      <c r="I20" s="7">
        <v>155</v>
      </c>
      <c r="J20" s="14">
        <f t="shared" si="0"/>
        <v>614625</v>
      </c>
    </row>
    <row r="21" spans="1:10">
      <c r="A21" s="7"/>
      <c r="B21" s="7"/>
      <c r="C21" s="7"/>
      <c r="D21" s="8"/>
      <c r="E21" s="7">
        <v>6</v>
      </c>
      <c r="F21" s="9">
        <v>456900</v>
      </c>
      <c r="G21" s="7">
        <v>2609</v>
      </c>
      <c r="H21" s="9">
        <v>40903</v>
      </c>
      <c r="I21" s="7">
        <v>191</v>
      </c>
      <c r="J21" s="14">
        <f t="shared" si="0"/>
        <v>415997</v>
      </c>
    </row>
    <row r="22" spans="1:10">
      <c r="A22" s="7"/>
      <c r="B22" s="7"/>
      <c r="C22" s="7"/>
      <c r="D22" s="8"/>
      <c r="E22" s="7">
        <v>7</v>
      </c>
      <c r="F22" s="9">
        <v>368505</v>
      </c>
      <c r="G22" s="7">
        <v>1647</v>
      </c>
      <c r="H22" s="9">
        <v>21166</v>
      </c>
      <c r="I22" s="7">
        <v>92</v>
      </c>
      <c r="J22" s="14">
        <f t="shared" si="0"/>
        <v>347339</v>
      </c>
    </row>
    <row r="25" spans="1:9">
      <c r="A25" s="3" t="s">
        <v>27</v>
      </c>
      <c r="B25" s="3"/>
      <c r="C25" s="3"/>
      <c r="D25" s="3"/>
      <c r="E25" s="3"/>
      <c r="F25" s="3"/>
      <c r="G25" s="3"/>
      <c r="H25" s="3"/>
      <c r="I25" s="3"/>
    </row>
    <row r="26" spans="1:9">
      <c r="A26" s="10" t="s">
        <v>28</v>
      </c>
      <c r="B26" s="11"/>
      <c r="C26" s="11"/>
      <c r="D26" s="11"/>
      <c r="E26" s="11"/>
      <c r="F26" s="11"/>
      <c r="G26" s="11"/>
      <c r="H26" s="11"/>
      <c r="I26" s="17"/>
    </row>
    <row r="27" spans="1:9">
      <c r="A27" s="5" t="s">
        <v>2</v>
      </c>
      <c r="B27" s="5" t="s">
        <v>3</v>
      </c>
      <c r="C27" s="5" t="s">
        <v>4</v>
      </c>
      <c r="D27" s="5" t="s">
        <v>5</v>
      </c>
      <c r="E27" s="5" t="s">
        <v>6</v>
      </c>
      <c r="F27" s="5" t="s">
        <v>7</v>
      </c>
      <c r="G27" s="6" t="s">
        <v>9</v>
      </c>
      <c r="H27" s="5" t="s">
        <v>29</v>
      </c>
      <c r="I27" s="5" t="s">
        <v>11</v>
      </c>
    </row>
    <row r="28" spans="1:9">
      <c r="A28" s="12" t="s">
        <v>30</v>
      </c>
      <c r="B28" s="13" t="s">
        <v>31</v>
      </c>
      <c r="C28" s="13" t="s">
        <v>32</v>
      </c>
      <c r="D28" s="8">
        <v>2024</v>
      </c>
      <c r="E28" s="12">
        <v>5</v>
      </c>
      <c r="F28" s="14">
        <v>108635175.94</v>
      </c>
      <c r="G28" s="14">
        <v>25365940.84</v>
      </c>
      <c r="H28" s="14">
        <v>-376092.77</v>
      </c>
      <c r="I28" s="14">
        <f>F28-G28+H28</f>
        <v>82893142.33</v>
      </c>
    </row>
    <row r="29" spans="1:9">
      <c r="A29" s="12"/>
      <c r="B29" s="15"/>
      <c r="C29" s="15"/>
      <c r="D29" s="8"/>
      <c r="E29" s="12">
        <v>6</v>
      </c>
      <c r="F29" s="14">
        <v>166494031.43</v>
      </c>
      <c r="G29" s="14">
        <v>33534597.71</v>
      </c>
      <c r="H29" s="14">
        <v>-182839.2</v>
      </c>
      <c r="I29" s="14">
        <f t="shared" ref="I29:I39" si="1">F29-G29+H29</f>
        <v>132776594.52</v>
      </c>
    </row>
    <row r="30" spans="1:9">
      <c r="A30" s="12"/>
      <c r="B30" s="16"/>
      <c r="C30" s="16"/>
      <c r="D30" s="8"/>
      <c r="E30" s="12">
        <v>7</v>
      </c>
      <c r="F30" s="14">
        <v>44028087.7</v>
      </c>
      <c r="G30" s="14">
        <v>9824902.85</v>
      </c>
      <c r="H30" s="14">
        <v>-100207.14</v>
      </c>
      <c r="I30" s="14">
        <f t="shared" si="1"/>
        <v>34102977.71</v>
      </c>
    </row>
    <row r="31" spans="1:9">
      <c r="A31" s="12"/>
      <c r="B31" s="13" t="s">
        <v>33</v>
      </c>
      <c r="C31" s="13" t="s">
        <v>34</v>
      </c>
      <c r="D31" s="8"/>
      <c r="E31" s="12">
        <v>5</v>
      </c>
      <c r="F31" s="14">
        <v>398833.56</v>
      </c>
      <c r="G31" s="14">
        <v>264398</v>
      </c>
      <c r="H31" s="14">
        <v>-908</v>
      </c>
      <c r="I31" s="14">
        <f t="shared" si="1"/>
        <v>133527.56</v>
      </c>
    </row>
    <row r="32" spans="1:9">
      <c r="A32" s="12"/>
      <c r="B32" s="15"/>
      <c r="C32" s="15"/>
      <c r="D32" s="8"/>
      <c r="E32" s="12">
        <v>6</v>
      </c>
      <c r="F32" s="14">
        <v>780297.26</v>
      </c>
      <c r="G32" s="14">
        <v>579248.99</v>
      </c>
      <c r="H32" s="14">
        <v>1995.59</v>
      </c>
      <c r="I32" s="14">
        <f t="shared" si="1"/>
        <v>203043.86</v>
      </c>
    </row>
    <row r="33" spans="1:9">
      <c r="A33" s="12"/>
      <c r="B33" s="16"/>
      <c r="C33" s="16"/>
      <c r="D33" s="8"/>
      <c r="E33" s="12">
        <v>7</v>
      </c>
      <c r="F33" s="14">
        <v>468742.46</v>
      </c>
      <c r="G33" s="14">
        <v>364054.19</v>
      </c>
      <c r="H33" s="14">
        <v>-2078.67</v>
      </c>
      <c r="I33" s="14">
        <f t="shared" si="1"/>
        <v>102609.6</v>
      </c>
    </row>
    <row r="34" spans="1:9">
      <c r="A34" s="12" t="s">
        <v>35</v>
      </c>
      <c r="B34" s="13" t="s">
        <v>36</v>
      </c>
      <c r="C34" s="13" t="s">
        <v>37</v>
      </c>
      <c r="D34" s="8">
        <v>2024</v>
      </c>
      <c r="E34" s="12">
        <v>5</v>
      </c>
      <c r="F34" s="14">
        <v>741941.9</v>
      </c>
      <c r="G34" s="14">
        <v>225046.3</v>
      </c>
      <c r="H34" s="14">
        <v>0</v>
      </c>
      <c r="I34" s="14">
        <f t="shared" si="1"/>
        <v>516895.6</v>
      </c>
    </row>
    <row r="35" spans="1:9">
      <c r="A35" s="12"/>
      <c r="B35" s="15"/>
      <c r="C35" s="15"/>
      <c r="D35" s="8"/>
      <c r="E35" s="12">
        <v>6</v>
      </c>
      <c r="F35" s="14">
        <v>1548776.87</v>
      </c>
      <c r="G35" s="14">
        <v>311309.68</v>
      </c>
      <c r="H35" s="14">
        <v>0</v>
      </c>
      <c r="I35" s="14">
        <f t="shared" si="1"/>
        <v>1237467.19</v>
      </c>
    </row>
    <row r="36" spans="1:9">
      <c r="A36" s="12"/>
      <c r="B36" s="16"/>
      <c r="C36" s="16"/>
      <c r="D36" s="8"/>
      <c r="E36" s="12">
        <v>7</v>
      </c>
      <c r="F36" s="14">
        <v>330957.38</v>
      </c>
      <c r="G36" s="14">
        <v>100519.15</v>
      </c>
      <c r="H36" s="14">
        <v>0</v>
      </c>
      <c r="I36" s="14">
        <f t="shared" si="1"/>
        <v>230438.23</v>
      </c>
    </row>
    <row r="37" spans="1:9">
      <c r="A37" s="12"/>
      <c r="B37" s="13" t="s">
        <v>38</v>
      </c>
      <c r="C37" s="13" t="s">
        <v>39</v>
      </c>
      <c r="D37" s="8"/>
      <c r="E37" s="12">
        <v>5</v>
      </c>
      <c r="F37" s="14">
        <v>1162417.83</v>
      </c>
      <c r="G37" s="14">
        <v>354704.07</v>
      </c>
      <c r="H37" s="14">
        <v>0</v>
      </c>
      <c r="I37" s="14">
        <f t="shared" si="1"/>
        <v>807713.76</v>
      </c>
    </row>
    <row r="38" spans="1:9">
      <c r="A38" s="12"/>
      <c r="B38" s="15"/>
      <c r="C38" s="15"/>
      <c r="D38" s="8"/>
      <c r="E38" s="12">
        <v>6</v>
      </c>
      <c r="F38" s="14">
        <v>1196607.73</v>
      </c>
      <c r="G38" s="14">
        <v>284912.95</v>
      </c>
      <c r="H38" s="14">
        <v>0</v>
      </c>
      <c r="I38" s="14">
        <f t="shared" si="1"/>
        <v>911694.78</v>
      </c>
    </row>
    <row r="39" spans="1:9">
      <c r="A39" s="12"/>
      <c r="B39" s="16"/>
      <c r="C39" s="16"/>
      <c r="D39" s="8"/>
      <c r="E39" s="12">
        <v>7</v>
      </c>
      <c r="F39" s="14">
        <v>656207.27</v>
      </c>
      <c r="G39" s="14">
        <v>169674.35</v>
      </c>
      <c r="H39" s="14">
        <v>0</v>
      </c>
      <c r="I39" s="14">
        <f t="shared" si="1"/>
        <v>486532.92</v>
      </c>
    </row>
    <row r="40" spans="1:9">
      <c r="A40" s="10" t="s">
        <v>40</v>
      </c>
      <c r="B40" s="11"/>
      <c r="C40" s="11"/>
      <c r="D40" s="11"/>
      <c r="E40" s="11"/>
      <c r="F40" s="11"/>
      <c r="G40" s="11"/>
      <c r="H40" s="11"/>
      <c r="I40" s="17"/>
    </row>
    <row r="41" spans="1:9">
      <c r="A41" s="5" t="s">
        <v>2</v>
      </c>
      <c r="B41" s="5" t="s">
        <v>3</v>
      </c>
      <c r="C41" s="5" t="s">
        <v>4</v>
      </c>
      <c r="D41" s="5" t="s">
        <v>5</v>
      </c>
      <c r="E41" s="5" t="s">
        <v>6</v>
      </c>
      <c r="F41" s="5" t="s">
        <v>7</v>
      </c>
      <c r="G41" s="6" t="s">
        <v>9</v>
      </c>
      <c r="H41" s="5" t="s">
        <v>29</v>
      </c>
      <c r="I41" s="5" t="s">
        <v>11</v>
      </c>
    </row>
    <row r="42" spans="1:9">
      <c r="A42" s="12" t="s">
        <v>30</v>
      </c>
      <c r="B42" s="13" t="s">
        <v>31</v>
      </c>
      <c r="C42" s="13" t="s">
        <v>32</v>
      </c>
      <c r="D42" s="8">
        <v>2024</v>
      </c>
      <c r="E42" s="12">
        <v>5</v>
      </c>
      <c r="F42" s="14">
        <v>98305453.43</v>
      </c>
      <c r="G42" s="14">
        <v>23492024.97</v>
      </c>
      <c r="H42" s="14">
        <v>-170301.01</v>
      </c>
      <c r="I42" s="14">
        <f>F42-G42+H42</f>
        <v>74643127.45</v>
      </c>
    </row>
    <row r="43" spans="1:9">
      <c r="A43" s="12"/>
      <c r="B43" s="15"/>
      <c r="C43" s="15"/>
      <c r="D43" s="8"/>
      <c r="E43" s="12">
        <v>6</v>
      </c>
      <c r="F43" s="14">
        <v>184387422.81</v>
      </c>
      <c r="G43" s="14">
        <v>37420435.73</v>
      </c>
      <c r="H43" s="14">
        <v>-289260.14</v>
      </c>
      <c r="I43" s="14">
        <f>F43-G43+H43</f>
        <v>146677726.94</v>
      </c>
    </row>
    <row r="44" spans="1:9">
      <c r="A44" s="12"/>
      <c r="B44" s="16"/>
      <c r="C44" s="16"/>
      <c r="D44" s="8"/>
      <c r="E44" s="12">
        <v>7</v>
      </c>
      <c r="F44" s="14">
        <v>56242252.03</v>
      </c>
      <c r="G44" s="14">
        <v>14087665.39</v>
      </c>
      <c r="H44" s="14">
        <v>-217985.64</v>
      </c>
      <c r="I44" s="14">
        <f>F44-G44+H44</f>
        <v>41936601</v>
      </c>
    </row>
    <row r="45" spans="1:9">
      <c r="A45" s="12"/>
      <c r="B45" s="13" t="s">
        <v>33</v>
      </c>
      <c r="C45" s="13" t="s">
        <v>34</v>
      </c>
      <c r="D45" s="8"/>
      <c r="E45" s="12">
        <v>5</v>
      </c>
      <c r="F45" s="14">
        <v>366923.01</v>
      </c>
      <c r="G45" s="14">
        <v>254453.52</v>
      </c>
      <c r="H45" s="14">
        <v>-1489.52</v>
      </c>
      <c r="I45" s="14">
        <f t="shared" ref="I43:I53" si="2">F45-G45+H45</f>
        <v>110979.97</v>
      </c>
    </row>
    <row r="46" spans="1:9">
      <c r="A46" s="12"/>
      <c r="B46" s="15"/>
      <c r="C46" s="15"/>
      <c r="D46" s="8"/>
      <c r="E46" s="12">
        <v>6</v>
      </c>
      <c r="F46" s="14">
        <v>660911.67</v>
      </c>
      <c r="G46" s="14">
        <v>528179.44</v>
      </c>
      <c r="H46" s="14">
        <v>46.85</v>
      </c>
      <c r="I46" s="14">
        <f t="shared" si="2"/>
        <v>132779.08</v>
      </c>
    </row>
    <row r="47" spans="1:9">
      <c r="A47" s="12"/>
      <c r="B47" s="16"/>
      <c r="C47" s="16"/>
      <c r="D47" s="8"/>
      <c r="E47" s="12">
        <v>7</v>
      </c>
      <c r="F47" s="14">
        <v>530903.75</v>
      </c>
      <c r="G47" s="14">
        <v>372986.2</v>
      </c>
      <c r="H47" s="14">
        <v>641.65</v>
      </c>
      <c r="I47" s="14">
        <f t="shared" si="2"/>
        <v>158559.2</v>
      </c>
    </row>
    <row r="48" spans="1:9">
      <c r="A48" s="12" t="s">
        <v>35</v>
      </c>
      <c r="B48" s="13" t="s">
        <v>36</v>
      </c>
      <c r="C48" s="13" t="s">
        <v>37</v>
      </c>
      <c r="D48" s="8">
        <v>2024</v>
      </c>
      <c r="E48" s="12">
        <v>5</v>
      </c>
      <c r="F48" s="14">
        <v>739398.51</v>
      </c>
      <c r="G48" s="14">
        <v>226903.44</v>
      </c>
      <c r="H48" s="14">
        <v>0</v>
      </c>
      <c r="I48" s="14">
        <f t="shared" si="2"/>
        <v>512495.07</v>
      </c>
    </row>
    <row r="49" spans="1:9">
      <c r="A49" s="12"/>
      <c r="B49" s="15"/>
      <c r="C49" s="15"/>
      <c r="D49" s="8"/>
      <c r="E49" s="12">
        <v>6</v>
      </c>
      <c r="F49" s="14">
        <v>1551372.14</v>
      </c>
      <c r="G49" s="14">
        <v>315068.74</v>
      </c>
      <c r="H49" s="14">
        <v>0</v>
      </c>
      <c r="I49" s="14">
        <f t="shared" si="2"/>
        <v>1236303.4</v>
      </c>
    </row>
    <row r="50" spans="1:9">
      <c r="A50" s="12"/>
      <c r="B50" s="16"/>
      <c r="C50" s="16"/>
      <c r="D50" s="8"/>
      <c r="E50" s="12">
        <v>7</v>
      </c>
      <c r="F50" s="14">
        <v>339225.39</v>
      </c>
      <c r="G50" s="14">
        <v>104488.01</v>
      </c>
      <c r="H50" s="14">
        <v>0</v>
      </c>
      <c r="I50" s="14">
        <f t="shared" si="2"/>
        <v>234737.38</v>
      </c>
    </row>
    <row r="51" spans="1:9">
      <c r="A51" s="12"/>
      <c r="B51" s="13" t="s">
        <v>38</v>
      </c>
      <c r="C51" s="13" t="s">
        <v>39</v>
      </c>
      <c r="D51" s="8"/>
      <c r="E51" s="12">
        <v>5</v>
      </c>
      <c r="F51" s="14">
        <v>1146048.37</v>
      </c>
      <c r="G51" s="14">
        <v>357347.12</v>
      </c>
      <c r="H51" s="14">
        <v>0</v>
      </c>
      <c r="I51" s="14">
        <f t="shared" si="2"/>
        <v>788701.25</v>
      </c>
    </row>
    <row r="52" spans="1:9">
      <c r="A52" s="12"/>
      <c r="B52" s="15"/>
      <c r="C52" s="15"/>
      <c r="D52" s="8"/>
      <c r="E52" s="12">
        <v>6</v>
      </c>
      <c r="F52" s="14">
        <v>1216328.33</v>
      </c>
      <c r="G52" s="14">
        <v>296623.3</v>
      </c>
      <c r="H52" s="14">
        <v>0</v>
      </c>
      <c r="I52" s="14">
        <f t="shared" si="2"/>
        <v>919705.03</v>
      </c>
    </row>
    <row r="53" spans="1:9">
      <c r="A53" s="12"/>
      <c r="B53" s="16"/>
      <c r="C53" s="16"/>
      <c r="D53" s="8"/>
      <c r="E53" s="12">
        <v>7</v>
      </c>
      <c r="F53" s="14">
        <v>666116.21</v>
      </c>
      <c r="G53" s="14">
        <v>175817.73</v>
      </c>
      <c r="H53" s="14">
        <v>0</v>
      </c>
      <c r="I53" s="14">
        <f t="shared" si="2"/>
        <v>490298.48</v>
      </c>
    </row>
  </sheetData>
  <mergeCells count="50">
    <mergeCell ref="A1:J1"/>
    <mergeCell ref="A3:J3"/>
    <mergeCell ref="A25:I25"/>
    <mergeCell ref="A26:I26"/>
    <mergeCell ref="A40:I40"/>
    <mergeCell ref="A5:A10"/>
    <mergeCell ref="A11:A16"/>
    <mergeCell ref="A17:A22"/>
    <mergeCell ref="A28:A33"/>
    <mergeCell ref="A34:A39"/>
    <mergeCell ref="A42:A47"/>
    <mergeCell ref="A48:A53"/>
    <mergeCell ref="B5:B7"/>
    <mergeCell ref="B8:B10"/>
    <mergeCell ref="B11:B13"/>
    <mergeCell ref="B14:B16"/>
    <mergeCell ref="B17:B19"/>
    <mergeCell ref="B20:B22"/>
    <mergeCell ref="B28:B30"/>
    <mergeCell ref="B31:B33"/>
    <mergeCell ref="B34:B36"/>
    <mergeCell ref="B37:B39"/>
    <mergeCell ref="B42:B44"/>
    <mergeCell ref="B45:B47"/>
    <mergeCell ref="B48:B50"/>
    <mergeCell ref="B51:B53"/>
    <mergeCell ref="C5:C7"/>
    <mergeCell ref="C8:C10"/>
    <mergeCell ref="C11:C13"/>
    <mergeCell ref="C14:C16"/>
    <mergeCell ref="C17:C19"/>
    <mergeCell ref="C20:C22"/>
    <mergeCell ref="C28:C30"/>
    <mergeCell ref="C31:C33"/>
    <mergeCell ref="C34:C36"/>
    <mergeCell ref="C37:C39"/>
    <mergeCell ref="C42:C44"/>
    <mergeCell ref="C45:C47"/>
    <mergeCell ref="C48:C50"/>
    <mergeCell ref="C51:C53"/>
    <mergeCell ref="D5:D7"/>
    <mergeCell ref="D8:D10"/>
    <mergeCell ref="D11:D13"/>
    <mergeCell ref="D14:D16"/>
    <mergeCell ref="D17:D19"/>
    <mergeCell ref="D20:D22"/>
    <mergeCell ref="D28:D33"/>
    <mergeCell ref="D34:D39"/>
    <mergeCell ref="D42:D47"/>
    <mergeCell ref="D48:D5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店铺抽样数据统计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Joe Wang</cp:lastModifiedBy>
  <dcterms:created xsi:type="dcterms:W3CDTF">2025-09-24T04:54:00Z</dcterms:created>
  <dcterms:modified xsi:type="dcterms:W3CDTF">2025-09-24T09:43:31Z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2220EEEFD17B41BBB3C9019A8ED8076E_13</vt:lpwstr>
  </property>
  <property fmtid="{D5CDD505-2E9C-101B-9397-08002B2CF9AE}" pid="3" name="KSOProductBuildVer">
    <vt:lpwstr>2052-12.1.0.22529</vt:lpwstr>
  </property>
</Properties>
</file>